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45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<sst xmlns="http://schemas.openxmlformats.org/spreadsheetml/2006/main" count="46" uniqueCount="17">
  <si>
    <t>PI</t>
  </si>
  <si>
    <t>R in K-Ohm</t>
  </si>
  <si>
    <t>F in Hz</t>
  </si>
  <si>
    <t>Faktor</t>
  </si>
  <si>
    <t>Butterworth</t>
  </si>
  <si>
    <t>db / octave</t>
  </si>
  <si>
    <t>type</t>
  </si>
  <si>
    <t>Tiefpass</t>
  </si>
  <si>
    <t>Art</t>
  </si>
  <si>
    <t>C1 in nF</t>
  </si>
  <si>
    <t>C2 = Faktor / ( 2xPIxRxFc )</t>
  </si>
  <si>
    <t>C1 = Faktor / ( 2xPIxRxFc )</t>
  </si>
  <si>
    <t>C3 = Faktor / ( 2xPIxRxFc )</t>
  </si>
  <si>
    <t>C4 = Faktor / ( 2xPIxRxFc )</t>
  </si>
  <si>
    <t>C2 in nF</t>
  </si>
  <si>
    <t>C3 in nF</t>
  </si>
  <si>
    <t>C4 in nF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</si>
</sst>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0.000000000000"/>
    <numFmt numFmtId="167" formatCode="0.00000000000000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95250</xdr:rowOff>
    </xdr:from>
    <xdr:to>
      <xdr:col>5</xdr:col>
      <xdr:colOff>752475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81025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21</xdr:row>
      <xdr:rowOff>66675</xdr:rowOff>
    </xdr:from>
    <xdr:to>
      <xdr:col>5</xdr:col>
      <xdr:colOff>590550</xdr:colOff>
      <xdr:row>26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467100"/>
          <a:ext cx="2714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5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11.421875" style="2" customWidth="1"/>
    <col min="2" max="2" width="23.8515625" style="2" customWidth="1"/>
    <col min="7" max="7" width="12.00390625" style="0" bestFit="1" customWidth="1"/>
  </cols>
  <sheetData>
    <row r="4" spans="5:6" ht="12.75">
      <c r="E4" s="7"/>
      <c r="F4" s="7"/>
    </row>
    <row r="5" spans="5:6" ht="12.75">
      <c r="E5" s="7"/>
      <c r="F5" s="7"/>
    </row>
    <row r="6" spans="1:6" ht="12.75">
      <c r="A6" s="2" t="s">
        <v>8</v>
      </c>
      <c r="B6" s="2" t="s">
        <v>4</v>
      </c>
      <c r="E6" s="7"/>
      <c r="F6" s="7"/>
    </row>
    <row r="7" spans="1:6" ht="12.75">
      <c r="A7" s="2" t="s">
        <v>5</v>
      </c>
      <c r="B7" s="2">
        <v>12</v>
      </c>
      <c r="E7" s="7"/>
      <c r="F7" s="7"/>
    </row>
    <row r="8" spans="1:6" ht="12.75">
      <c r="A8" s="2" t="s">
        <v>6</v>
      </c>
      <c r="B8" s="2" t="s">
        <v>7</v>
      </c>
      <c r="E8" s="7"/>
      <c r="F8" s="7"/>
    </row>
    <row r="9" spans="2:6" ht="12.75">
      <c r="B9" s="3" t="s">
        <v>11</v>
      </c>
      <c r="C9" s="1"/>
      <c r="E9" s="7"/>
      <c r="F9" s="7"/>
    </row>
    <row r="10" spans="2:6" ht="12.75">
      <c r="B10" s="2" t="s">
        <v>9</v>
      </c>
      <c r="C10" s="2" t="s">
        <v>3</v>
      </c>
      <c r="D10" s="2" t="s">
        <v>0</v>
      </c>
      <c r="E10" s="2" t="s">
        <v>1</v>
      </c>
      <c r="F10" s="2" t="s">
        <v>2</v>
      </c>
    </row>
    <row r="11" spans="3:7" ht="12.75">
      <c r="C11" s="3">
        <v>1.414</v>
      </c>
      <c r="D11" s="3">
        <v>3.14</v>
      </c>
      <c r="E11" s="4">
        <v>15</v>
      </c>
      <c r="F11" s="4">
        <v>2500</v>
      </c>
      <c r="G11" s="5"/>
    </row>
    <row r="12" spans="2:6" ht="12.75">
      <c r="B12" s="6">
        <f>(C11/(2*D11*E12*F12))*1000000000</f>
        <v>6.004246284501061</v>
      </c>
      <c r="C12" s="2"/>
      <c r="D12" s="2"/>
      <c r="E12" s="2">
        <f>E11*1000</f>
        <v>15000</v>
      </c>
      <c r="F12" s="2">
        <f>F11</f>
        <v>2500</v>
      </c>
    </row>
    <row r="14" spans="2:3" ht="12.75">
      <c r="B14" s="3" t="s">
        <v>10</v>
      </c>
      <c r="C14" s="1"/>
    </row>
    <row r="15" spans="2:6" ht="12.75">
      <c r="B15" s="2" t="s">
        <v>14</v>
      </c>
      <c r="C15" s="2" t="s">
        <v>3</v>
      </c>
      <c r="D15" s="2" t="s">
        <v>0</v>
      </c>
      <c r="E15" s="2" t="s">
        <v>1</v>
      </c>
      <c r="F15" s="2" t="s">
        <v>2</v>
      </c>
    </row>
    <row r="16" spans="3:6" ht="12.75">
      <c r="C16" s="3">
        <v>0.7071</v>
      </c>
      <c r="D16" s="3">
        <v>3.14</v>
      </c>
      <c r="E16" s="4">
        <f>E11</f>
        <v>15</v>
      </c>
      <c r="F16" s="4">
        <f>F11</f>
        <v>2500</v>
      </c>
    </row>
    <row r="17" spans="2:6" ht="12.75">
      <c r="B17" s="6">
        <f>(C16/(2*D16*E17*F17))*1000000000</f>
        <v>3.002547770700637</v>
      </c>
      <c r="C17" s="2"/>
      <c r="D17" s="2"/>
      <c r="E17" s="2">
        <f>E16*1000</f>
        <v>15000</v>
      </c>
      <c r="F17" s="2">
        <f>F16</f>
        <v>2500</v>
      </c>
    </row>
    <row r="22" spans="3:6" ht="12.75">
      <c r="C22" s="7"/>
      <c r="D22" s="7"/>
      <c r="E22" s="7"/>
      <c r="F22" s="7"/>
    </row>
    <row r="23" spans="3:6" ht="12.75">
      <c r="C23" s="7"/>
      <c r="D23" s="7"/>
      <c r="E23" s="7"/>
      <c r="F23" s="7"/>
    </row>
    <row r="24" spans="1:6" ht="12.75">
      <c r="A24" s="2" t="s">
        <v>8</v>
      </c>
      <c r="B24" s="2" t="s">
        <v>4</v>
      </c>
      <c r="C24" s="7"/>
      <c r="D24" s="7"/>
      <c r="E24" s="7"/>
      <c r="F24" s="7"/>
    </row>
    <row r="25" spans="1:6" ht="12.75">
      <c r="A25" s="2" t="s">
        <v>5</v>
      </c>
      <c r="B25" s="2">
        <v>24</v>
      </c>
      <c r="C25" s="7"/>
      <c r="D25" s="7"/>
      <c r="E25" s="7"/>
      <c r="F25" s="7"/>
    </row>
    <row r="26" spans="1:6" ht="12.75">
      <c r="A26" s="2" t="s">
        <v>6</v>
      </c>
      <c r="B26" s="2" t="s">
        <v>7</v>
      </c>
      <c r="C26" s="7"/>
      <c r="D26" s="7"/>
      <c r="E26" s="7"/>
      <c r="F26" s="7"/>
    </row>
    <row r="27" spans="2:6" ht="12.75">
      <c r="B27" s="3" t="s">
        <v>11</v>
      </c>
      <c r="C27" s="7"/>
      <c r="D27" s="7"/>
      <c r="E27" s="7"/>
      <c r="F27" s="7"/>
    </row>
    <row r="28" spans="2:6" ht="12.75">
      <c r="B28" s="2" t="s">
        <v>9</v>
      </c>
      <c r="C28" s="2" t="s">
        <v>3</v>
      </c>
      <c r="D28" s="2" t="s">
        <v>0</v>
      </c>
      <c r="E28" s="2" t="s">
        <v>1</v>
      </c>
      <c r="F28" s="2" t="s">
        <v>2</v>
      </c>
    </row>
    <row r="29" spans="3:6" ht="12.75">
      <c r="C29" s="3">
        <v>1.0824</v>
      </c>
      <c r="D29" s="3">
        <v>3.14</v>
      </c>
      <c r="E29" s="4">
        <v>10</v>
      </c>
      <c r="F29" s="4">
        <v>140</v>
      </c>
    </row>
    <row r="30" spans="2:6" ht="12.75">
      <c r="B30" s="6">
        <f>(C29/(2*D29*E30*F30))*1000000000</f>
        <v>123.11191992720654</v>
      </c>
      <c r="C30" s="2"/>
      <c r="D30" s="2"/>
      <c r="E30" s="2">
        <f>E29*1000</f>
        <v>10000</v>
      </c>
      <c r="F30" s="2">
        <v>140</v>
      </c>
    </row>
    <row r="32" spans="2:3" ht="12.75">
      <c r="B32" s="3" t="s">
        <v>10</v>
      </c>
      <c r="C32" s="1"/>
    </row>
    <row r="33" spans="2:6" ht="12.75">
      <c r="B33" s="2" t="s">
        <v>14</v>
      </c>
      <c r="C33" s="2" t="s">
        <v>3</v>
      </c>
      <c r="D33" s="2" t="s">
        <v>0</v>
      </c>
      <c r="E33" s="2" t="s">
        <v>1</v>
      </c>
      <c r="F33" s="2" t="s">
        <v>2</v>
      </c>
    </row>
    <row r="34" spans="3:6" ht="12.75">
      <c r="C34" s="3">
        <v>0.9239</v>
      </c>
      <c r="D34" s="3">
        <v>3.14</v>
      </c>
      <c r="E34" s="4">
        <f>E29</f>
        <v>10</v>
      </c>
      <c r="F34" s="4">
        <f>F29</f>
        <v>140</v>
      </c>
    </row>
    <row r="35" spans="2:6" ht="12.75">
      <c r="B35" s="6">
        <f>(C34/(2*D34*E35*F35))*1000000000</f>
        <v>105.08416742493176</v>
      </c>
      <c r="C35" s="2"/>
      <c r="D35" s="2"/>
      <c r="E35" s="2">
        <f>E34*1000</f>
        <v>10000</v>
      </c>
      <c r="F35" s="2">
        <v>140</v>
      </c>
    </row>
    <row r="37" spans="2:3" ht="12.75">
      <c r="B37" s="3" t="s">
        <v>12</v>
      </c>
      <c r="C37" s="1"/>
    </row>
    <row r="38" spans="2:6" ht="12.75">
      <c r="B38" s="2" t="s">
        <v>15</v>
      </c>
      <c r="C38" s="2" t="s">
        <v>3</v>
      </c>
      <c r="D38" s="2" t="s">
        <v>0</v>
      </c>
      <c r="E38" s="2" t="s">
        <v>1</v>
      </c>
      <c r="F38" s="2" t="s">
        <v>2</v>
      </c>
    </row>
    <row r="39" spans="3:6" ht="12.75">
      <c r="C39" s="3">
        <v>2.613</v>
      </c>
      <c r="D39" s="3">
        <v>3.14</v>
      </c>
      <c r="E39" s="4">
        <f>E29</f>
        <v>10</v>
      </c>
      <c r="F39" s="4">
        <f>F29</f>
        <v>140</v>
      </c>
    </row>
    <row r="40" spans="2:6" ht="12.75">
      <c r="B40" s="6">
        <f>(C39/(2*D39*E40*F40))*1000000000</f>
        <v>297.2020018198362</v>
      </c>
      <c r="C40" s="2"/>
      <c r="D40" s="2"/>
      <c r="E40" s="2">
        <f>E39*1000</f>
        <v>10000</v>
      </c>
      <c r="F40" s="2">
        <v>140</v>
      </c>
    </row>
    <row r="42" spans="2:3" ht="12.75">
      <c r="B42" s="3" t="s">
        <v>13</v>
      </c>
      <c r="C42" s="1"/>
    </row>
    <row r="43" spans="2:6" ht="12.75">
      <c r="B43" s="2" t="s">
        <v>16</v>
      </c>
      <c r="C43" s="2" t="s">
        <v>3</v>
      </c>
      <c r="D43" s="2" t="s">
        <v>0</v>
      </c>
      <c r="E43" s="2" t="s">
        <v>1</v>
      </c>
      <c r="F43" s="2" t="s">
        <v>2</v>
      </c>
    </row>
    <row r="44" spans="3:6" ht="12.75">
      <c r="C44" s="3">
        <v>0.3827</v>
      </c>
      <c r="D44" s="3">
        <v>3.14</v>
      </c>
      <c r="E44" s="4">
        <f>E29</f>
        <v>10</v>
      </c>
      <c r="F44" s="4">
        <f>F29</f>
        <v>140</v>
      </c>
    </row>
    <row r="45" spans="2:6" ht="12.75">
      <c r="B45" s="6">
        <f>(C44/(2*D44*E45*F45))*1000000000</f>
        <v>43.528207461328485</v>
      </c>
      <c r="C45" s="2"/>
      <c r="D45" s="2"/>
      <c r="E45" s="2">
        <f>E44*1000</f>
        <v>10000</v>
      </c>
      <c r="F45" s="2">
        <v>140</v>
      </c>
    </row>
  </sheetData>
  <mergeCells count="2">
    <mergeCell ref="E4:F9"/>
    <mergeCell ref="C22:F27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MEGIES</dc:creator>
  <cp:keywords/>
  <dc:description/>
  <cp:lastModifiedBy>Verstappen</cp:lastModifiedBy>
  <dcterms:created xsi:type="dcterms:W3CDTF">2003-11-19T11:11:15Z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